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My Drive\Aulas pós\Cursos Okay - USGAAP\ASU 2023-09 - Income Tax\"/>
    </mc:Choice>
  </mc:AlternateContent>
  <xr:revisionPtr revIDLastSave="0" documentId="13_ncr:1_{C61F5109-1C52-4E88-AE32-FC81CEB6657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F7" i="1" s="1"/>
  <c r="G7" i="1" s="1"/>
  <c r="F8" i="1" l="1"/>
  <c r="G8" i="1" s="1"/>
  <c r="F4" i="1"/>
  <c r="G4" i="1" s="1"/>
  <c r="F5" i="1"/>
  <c r="G5" i="1" s="1"/>
  <c r="F2" i="1"/>
  <c r="G2" i="1" s="1"/>
  <c r="F6" i="1"/>
  <c r="G6" i="1" s="1"/>
  <c r="F3" i="1"/>
  <c r="G3" i="1" s="1"/>
</calcChain>
</file>

<file path=xl/sharedStrings.xml><?xml version="1.0" encoding="utf-8"?>
<sst xmlns="http://schemas.openxmlformats.org/spreadsheetml/2006/main" count="36" uniqueCount="27">
  <si>
    <t>Jurisdiction (País ou Região)</t>
  </si>
  <si>
    <t>Impostos Pagos (US$ mil)</t>
  </si>
  <si>
    <t>Método de Pagamento</t>
  </si>
  <si>
    <t>Tipo de Imposto</t>
  </si>
  <si>
    <t>Observações / Itens Significativos</t>
  </si>
  <si>
    <t>% do Total</t>
  </si>
  <si>
    <t>ASU 2023-09 — Regra 5% (Divulgação)</t>
  </si>
  <si>
    <t>Estados Unidos (Federal)</t>
  </si>
  <si>
    <t>Pagamento direto</t>
  </si>
  <si>
    <t>Corporate Income Tax</t>
  </si>
  <si>
    <t>Inclui créditos fiscais compensatórios</t>
  </si>
  <si>
    <t>Estados Unidos (Estaduais)</t>
  </si>
  <si>
    <t>Retido na fonte</t>
  </si>
  <si>
    <t>State Income Tax</t>
  </si>
  <si>
    <t>Inclui Minnesota, Texas e Califórnia</t>
  </si>
  <si>
    <t>Canadá</t>
  </si>
  <si>
    <t>Ajuste por imposto diferido reverso</t>
  </si>
  <si>
    <t>Brasil</t>
  </si>
  <si>
    <t>IRPJ e CSLL</t>
  </si>
  <si>
    <t>Inclui benefício fiscal de P&amp;D</t>
  </si>
  <si>
    <t>Irlanda</t>
  </si>
  <si>
    <t>Taxa reduzida (12,5%)</t>
  </si>
  <si>
    <t>Outras Jurisdições (&lt;5%)</t>
  </si>
  <si>
    <t>Diversos</t>
  </si>
  <si>
    <t>Consolidado por materialidade</t>
  </si>
  <si>
    <t>Total de Impostos Pagos</t>
  </si>
  <si>
    <t>Caribe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</si>
</sst>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</borders>
  <cellStyleXfs count="3">
    <xf numFmtId="0" fontId="0" fillId="0" borderId="0"/>
    <xf numFmtId="164" fontId="2" fillId="0" borderId="2"/>
    <xf numFmtId="165" fontId="2" fillId="0" borderId="2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2" fillId="0" borderId="1" xfId="1" applyBorder="1"/>
    <xf numFmtId="165" fontId="2" fillId="0" borderId="1" xfId="2" applyBorder="1"/>
    <xf numFmtId="0" fontId="1" fillId="0" borderId="1" xfId="0" applyFont="1" applyBorder="1"/>
    <xf numFmtId="164" fontId="3" fillId="0" borderId="1" xfId="1" applyFont="1" applyBorder="1"/>
    <xf numFmtId="0" fontId="4" fillId="0" borderId="1" xfId="0" applyFont="1" applyBorder="1"/>
    <xf numFmtId="165" fontId="5" fillId="0" borderId="1" xfId="2" applyFont="1" applyBorder="1"/>
  </cellXfs>
  <cellStyles count="3">
    <cellStyle name="currency_style" xfId="1" xr:uid="{00000000-0005-0000-0000-000001000000}"/>
    <cellStyle name="Normal" xfId="0" builtinId="0"/>
    <cellStyle name="pct_style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comeTaxesPaid" displayName="IncomeTaxesPaid" ref="A1:G9">
  <tableColumns count="7">
    <tableColumn id="1" xr3:uid="{00000000-0010-0000-0000-000001000000}" name="Jurisdiction (País ou Região)"/>
    <tableColumn id="2" xr3:uid="{00000000-0010-0000-0000-000002000000}" name="Impostos Pagos (US$ mil)"/>
    <tableColumn id="3" xr3:uid="{00000000-0010-0000-0000-000003000000}" name="Método de Pagamento"/>
    <tableColumn id="4" xr3:uid="{00000000-0010-0000-0000-000004000000}" name="Tipo de Imposto"/>
    <tableColumn id="5" xr3:uid="{00000000-0010-0000-0000-000005000000}" name="Observações / Itens Significativos"/>
    <tableColumn id="6" xr3:uid="{00000000-0010-0000-0000-000006000000}" name="% do Total"/>
    <tableColumn id="7" xr3:uid="{00000000-0010-0000-0000-000007000000}" name="ASU 2023-09 — Regra 5% (Divulgação)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130" zoomScaleNormal="130" workbookViewId="0">
      <pane ySplit="1" topLeftCell="A2" activePane="bottomLeft" state="frozen"/>
      <selection pane="bottomLeft" activeCell="E14" sqref="E14"/>
    </sheetView>
  </sheetViews>
  <sheetFormatPr defaultRowHeight="15" x14ac:dyDescent="0.25"/>
  <cols>
    <col min="1" max="4" width="28" customWidth="1"/>
    <col min="5" max="5" width="35.85546875" bestFit="1" customWidth="1"/>
    <col min="6" max="6" width="14.7109375" bestFit="1" customWidth="1"/>
    <col min="7" max="7" width="3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3">
        <v>2450</v>
      </c>
      <c r="C2" s="2" t="s">
        <v>8</v>
      </c>
      <c r="D2" s="2" t="s">
        <v>9</v>
      </c>
      <c r="E2" s="2" t="s">
        <v>10</v>
      </c>
      <c r="F2" s="4">
        <f>B2/B9</f>
        <v>0.55681818181818177</v>
      </c>
      <c r="G2" s="2" t="str">
        <f t="shared" ref="G2:G7" si="0">IF(F2&gt;=0.05,"Individual","Agregado")</f>
        <v>Individual</v>
      </c>
    </row>
    <row r="3" spans="1:7" x14ac:dyDescent="0.25">
      <c r="A3" s="2" t="s">
        <v>11</v>
      </c>
      <c r="B3" s="3">
        <v>510</v>
      </c>
      <c r="C3" s="2" t="s">
        <v>12</v>
      </c>
      <c r="D3" s="2" t="s">
        <v>13</v>
      </c>
      <c r="E3" s="2" t="s">
        <v>14</v>
      </c>
      <c r="F3" s="4">
        <f>B3/B9</f>
        <v>0.11590909090909091</v>
      </c>
      <c r="G3" s="2" t="str">
        <f t="shared" si="0"/>
        <v>Individual</v>
      </c>
    </row>
    <row r="4" spans="1:7" x14ac:dyDescent="0.25">
      <c r="A4" s="2" t="s">
        <v>15</v>
      </c>
      <c r="B4" s="3">
        <v>490</v>
      </c>
      <c r="C4" s="2" t="s">
        <v>8</v>
      </c>
      <c r="D4" s="2" t="s">
        <v>9</v>
      </c>
      <c r="E4" s="2" t="s">
        <v>16</v>
      </c>
      <c r="F4" s="4">
        <f>B4/B9</f>
        <v>0.11136363636363636</v>
      </c>
      <c r="G4" s="2" t="str">
        <f t="shared" si="0"/>
        <v>Individual</v>
      </c>
    </row>
    <row r="5" spans="1:7" x14ac:dyDescent="0.25">
      <c r="A5" s="2" t="s">
        <v>17</v>
      </c>
      <c r="B5" s="3">
        <v>380</v>
      </c>
      <c r="C5" s="2" t="s">
        <v>8</v>
      </c>
      <c r="D5" s="2" t="s">
        <v>18</v>
      </c>
      <c r="E5" s="2" t="s">
        <v>19</v>
      </c>
      <c r="F5" s="4">
        <f>B5/B9</f>
        <v>8.6363636363636365E-2</v>
      </c>
      <c r="G5" s="2" t="str">
        <f t="shared" si="0"/>
        <v>Individual</v>
      </c>
    </row>
    <row r="6" spans="1:7" x14ac:dyDescent="0.25">
      <c r="A6" s="2" t="s">
        <v>20</v>
      </c>
      <c r="B6" s="3">
        <v>320</v>
      </c>
      <c r="C6" s="2" t="s">
        <v>8</v>
      </c>
      <c r="D6" s="2" t="s">
        <v>9</v>
      </c>
      <c r="E6" s="2" t="s">
        <v>21</v>
      </c>
      <c r="F6" s="4">
        <f>B6/B9</f>
        <v>7.2727272727272724E-2</v>
      </c>
      <c r="G6" s="2" t="str">
        <f t="shared" si="0"/>
        <v>Individual</v>
      </c>
    </row>
    <row r="7" spans="1:7" x14ac:dyDescent="0.25">
      <c r="A7" s="7" t="s">
        <v>26</v>
      </c>
      <c r="B7" s="3">
        <v>250</v>
      </c>
      <c r="C7" s="2" t="s">
        <v>8</v>
      </c>
      <c r="D7" s="2" t="s">
        <v>23</v>
      </c>
      <c r="E7" s="2" t="s">
        <v>24</v>
      </c>
      <c r="F7" s="8">
        <f>B7/B9</f>
        <v>5.6818181818181816E-2</v>
      </c>
      <c r="G7" s="2" t="str">
        <f t="shared" si="0"/>
        <v>Individual</v>
      </c>
    </row>
    <row r="8" spans="1:7" x14ac:dyDescent="0.25">
      <c r="A8" s="2" t="s">
        <v>22</v>
      </c>
      <c r="B8" s="3">
        <v>150</v>
      </c>
      <c r="C8" s="2" t="s">
        <v>23</v>
      </c>
      <c r="D8" s="2" t="s">
        <v>23</v>
      </c>
      <c r="E8" s="2" t="s">
        <v>24</v>
      </c>
      <c r="F8" s="4">
        <f>B8/B9</f>
        <v>3.4090909090909088E-2</v>
      </c>
      <c r="G8" s="2" t="str">
        <f t="shared" ref="G8" si="1">IF(F8&gt;=0.05,"Individual","Agregado")</f>
        <v>Agregado</v>
      </c>
    </row>
    <row r="9" spans="1:7" x14ac:dyDescent="0.25">
      <c r="A9" s="5" t="s">
        <v>25</v>
      </c>
      <c r="B9" s="6">
        <f>SUM(B2:B7)</f>
        <v>4400</v>
      </c>
      <c r="C9" s="5"/>
      <c r="D9" s="5"/>
      <c r="E9" s="5"/>
      <c r="F9" s="5"/>
      <c r="G9" s="5"/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5356cb1e-6d86-4dae-a983-fa46a00b040a}" enabled="1" method="Standard" siteId="{4881a8fa-b252-4912-b93a-7806c41bb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Jorge Eduardo Scarpin</cp:lastModifiedBy>
  <dcterms:created xsi:type="dcterms:W3CDTF">2025-10-21T17:54:11Z</dcterms:created>
  <dcterms:modified xsi:type="dcterms:W3CDTF">2025-10-21T18:30:34Z</dcterms:modified>
</cp:coreProperties>
</file>