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ovo 2024\.ELITE BANCARIA\cursos\online\2. produtos bancarios\modulo 2 credito\"/>
    </mc:Choice>
  </mc:AlternateContent>
  <xr:revisionPtr revIDLastSave="0" documentId="13_ncr:1_{C86A381D-97D5-43F0-8DCE-D043C57495F6}" xr6:coauthVersionLast="47" xr6:coauthVersionMax="47" xr10:uidLastSave="{00000000-0000-0000-0000-000000000000}"/>
  <bookViews>
    <workbookView xWindow="-110" yWindow="-110" windowWidth="19420" windowHeight="11020" xr2:uid="{A7240727-D5F6-4277-B326-58055959C0C0}"/>
  </bookViews>
  <sheets>
    <sheet name="Prestações Uniform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2" l="1"/>
  <c r="O20" i="2"/>
  <c r="O13" i="2"/>
  <c r="O15" i="2" s="1"/>
  <c r="T12" i="2" s="1"/>
  <c r="U12" i="2"/>
  <c r="O9" i="2"/>
  <c r="T15" i="2" l="1"/>
</calcChain>
</file>

<file path=xl/sharedStrings.xml><?xml version="1.0" encoding="utf-8"?>
<sst xmlns="http://schemas.openxmlformats.org/spreadsheetml/2006/main" count="44" uniqueCount="32">
  <si>
    <t>Prazo</t>
  </si>
  <si>
    <t>?</t>
  </si>
  <si>
    <t>Taxa de Juros (i)</t>
  </si>
  <si>
    <t>ao mês</t>
  </si>
  <si>
    <t>meses</t>
  </si>
  <si>
    <t>Cálculo da Parcela (PMT)</t>
  </si>
  <si>
    <t>Calculadora 12C</t>
  </si>
  <si>
    <t>PV</t>
  </si>
  <si>
    <t>i</t>
  </si>
  <si>
    <t>PMT</t>
  </si>
  <si>
    <t>g END</t>
  </si>
  <si>
    <t xml:space="preserve">n   </t>
  </si>
  <si>
    <t>FV</t>
  </si>
  <si>
    <t>VRG (FV)</t>
  </si>
  <si>
    <t>PMT =</t>
  </si>
  <si>
    <t>( 1 + i ) ^ n  x i</t>
  </si>
  <si>
    <t>( 1 + i ) ^ n  - 1</t>
  </si>
  <si>
    <t>1. Trazer VF para Valor Presente</t>
  </si>
  <si>
    <t>VF</t>
  </si>
  <si>
    <t>VP =</t>
  </si>
  <si>
    <t>( 1 + i ) ^ n</t>
  </si>
  <si>
    <t>1,015 ^ 36</t>
  </si>
  <si>
    <t>(1,015 ^ 36) - 1</t>
  </si>
  <si>
    <t>x (1,015 ^ 36 ) x 0,015</t>
  </si>
  <si>
    <t>2. Cálculo do PMT</t>
  </si>
  <si>
    <t>240.000 - 23.403,59</t>
  </si>
  <si>
    <t>Valor do bem (PV)</t>
  </si>
  <si>
    <t>Prestações uniformes</t>
  </si>
  <si>
    <t>Fórmula Automática</t>
  </si>
  <si>
    <t>LEASING</t>
  </si>
  <si>
    <t>VP x</t>
  </si>
  <si>
    <t>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</si>
</sst>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000%"/>
    <numFmt numFmtId="166" formatCode="0.0%"/>
    <numFmt numFmtId="167" formatCode="0.00000"/>
    <numFmt numFmtId="168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.5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u/>
      <sz val="10.5"/>
      <color theme="3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3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6" fontId="5" fillId="0" borderId="0" xfId="0" applyNumberFormat="1" applyFont="1"/>
    <xf numFmtId="0" fontId="6" fillId="0" borderId="0" xfId="0" applyFont="1" applyAlignment="1">
      <alignment horizontal="center"/>
    </xf>
    <xf numFmtId="43" fontId="0" fillId="0" borderId="0" xfId="1" applyFont="1" applyFill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0" fillId="0" borderId="0" xfId="0" applyNumberFormat="1"/>
    <xf numFmtId="43" fontId="11" fillId="0" borderId="0" xfId="1" applyFont="1" applyFill="1" applyBorder="1" applyAlignment="1">
      <alignment horizontal="center"/>
    </xf>
    <xf numFmtId="43" fontId="12" fillId="0" borderId="0" xfId="1" applyFont="1" applyFill="1" applyBorder="1" applyAlignment="1"/>
    <xf numFmtId="43" fontId="8" fillId="0" borderId="0" xfId="1" applyFont="1" applyFill="1" applyBorder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165" fontId="0" fillId="0" borderId="0" xfId="0" applyNumberFormat="1"/>
    <xf numFmtId="43" fontId="12" fillId="0" borderId="0" xfId="1" applyFont="1" applyFill="1" applyBorder="1" applyAlignment="1">
      <alignment horizontal="center"/>
    </xf>
    <xf numFmtId="43" fontId="0" fillId="0" borderId="0" xfId="0" applyNumberFormat="1"/>
    <xf numFmtId="0" fontId="8" fillId="0" borderId="0" xfId="0" applyFont="1"/>
    <xf numFmtId="43" fontId="8" fillId="0" borderId="0" xfId="0" applyNumberFormat="1" applyFont="1"/>
    <xf numFmtId="2" fontId="10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6" xfId="0" applyBorder="1"/>
    <xf numFmtId="0" fontId="11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43" fontId="8" fillId="2" borderId="0" xfId="1" applyFont="1" applyFill="1" applyBorder="1"/>
    <xf numFmtId="43" fontId="0" fillId="0" borderId="8" xfId="1" applyFont="1" applyFill="1" applyBorder="1"/>
    <xf numFmtId="0" fontId="0" fillId="0" borderId="9" xfId="0" applyBorder="1"/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8" xfId="0" applyBorder="1"/>
    <xf numFmtId="43" fontId="8" fillId="0" borderId="2" xfId="1" applyFont="1" applyFill="1" applyBorder="1"/>
    <xf numFmtId="0" fontId="8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3" fillId="0" borderId="9" xfId="0" applyFont="1" applyBorder="1"/>
    <xf numFmtId="0" fontId="4" fillId="0" borderId="6" xfId="0" applyFont="1" applyBorder="1" applyAlignment="1">
      <alignment horizontal="center"/>
    </xf>
    <xf numFmtId="43" fontId="8" fillId="2" borderId="7" xfId="1" applyFont="1" applyFill="1" applyBorder="1"/>
    <xf numFmtId="0" fontId="13" fillId="0" borderId="8" xfId="0" applyFont="1" applyBorder="1"/>
    <xf numFmtId="4" fontId="3" fillId="0" borderId="2" xfId="0" applyNumberFormat="1" applyFont="1" applyBorder="1" applyAlignment="1">
      <alignment horizontal="center"/>
    </xf>
    <xf numFmtId="0" fontId="17" fillId="0" borderId="0" xfId="0" applyFont="1"/>
    <xf numFmtId="1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15" fillId="3" borderId="3" xfId="0" applyFont="1" applyFill="1" applyBorder="1"/>
    <xf numFmtId="43" fontId="14" fillId="3" borderId="4" xfId="1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15" fillId="3" borderId="6" xfId="0" applyFont="1" applyFill="1" applyBorder="1"/>
    <xf numFmtId="0" fontId="16" fillId="3" borderId="0" xfId="0" applyFont="1" applyFill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0" xfId="0" applyFont="1" applyFill="1" applyAlignment="1">
      <alignment horizontal="left"/>
    </xf>
    <xf numFmtId="14" fontId="16" fillId="3" borderId="0" xfId="0" applyNumberFormat="1" applyFont="1" applyFill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2" fillId="3" borderId="6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3" fillId="4" borderId="6" xfId="0" applyFont="1" applyFill="1" applyBorder="1"/>
    <xf numFmtId="4" fontId="3" fillId="4" borderId="0" xfId="0" applyNumberFormat="1" applyFont="1" applyFill="1"/>
    <xf numFmtId="0" fontId="3" fillId="4" borderId="7" xfId="0" applyFont="1" applyFill="1" applyBorder="1"/>
    <xf numFmtId="0" fontId="3" fillId="4" borderId="0" xfId="0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0" fillId="4" borderId="7" xfId="0" applyFill="1" applyBorder="1"/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7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3DD2-F2F5-4382-95A4-96FF787645F0}">
  <dimension ref="E1:Y36"/>
  <sheetViews>
    <sheetView showGridLines="0" tabSelected="1" topLeftCell="H1" zoomScale="85" zoomScaleNormal="85" workbookViewId="0">
      <selection activeCell="K10" sqref="K10"/>
    </sheetView>
  </sheetViews>
  <sheetFormatPr defaultRowHeight="14.5" x14ac:dyDescent="0.35"/>
  <cols>
    <col min="4" max="4" width="37.90625" customWidth="1"/>
    <col min="5" max="5" width="21.81640625" customWidth="1"/>
    <col min="6" max="6" width="11.7265625" bestFit="1" customWidth="1"/>
    <col min="7" max="7" width="8.1796875" customWidth="1"/>
    <col min="8" max="8" width="2.26953125" customWidth="1"/>
    <col min="9" max="9" width="16" customWidth="1"/>
    <col min="10" max="10" width="14.7265625" customWidth="1"/>
    <col min="11" max="11" width="10.54296875" bestFit="1" customWidth="1"/>
    <col min="12" max="13" width="2.81640625" customWidth="1"/>
    <col min="14" max="14" width="10.7265625" bestFit="1" customWidth="1"/>
    <col min="15" max="15" width="11.54296875" customWidth="1"/>
    <col min="16" max="16" width="5.26953125" customWidth="1"/>
    <col min="17" max="17" width="3.1796875" customWidth="1"/>
    <col min="18" max="18" width="3.26953125" customWidth="1"/>
    <col min="19" max="19" width="8.453125" customWidth="1"/>
    <col min="20" max="20" width="18.453125" customWidth="1"/>
    <col min="21" max="21" width="20.453125" customWidth="1"/>
    <col min="23" max="23" width="8.7265625" customWidth="1"/>
    <col min="25" max="25" width="10.54296875" bestFit="1" customWidth="1"/>
  </cols>
  <sheetData>
    <row r="1" spans="5:25" x14ac:dyDescent="0.35">
      <c r="E1" s="1"/>
      <c r="F1" s="2"/>
      <c r="G1" s="2"/>
      <c r="H1" s="2"/>
      <c r="I1" s="2"/>
    </row>
    <row r="2" spans="5:25" x14ac:dyDescent="0.35">
      <c r="E2" s="88" t="s">
        <v>29</v>
      </c>
      <c r="F2" s="89"/>
      <c r="G2" s="90"/>
      <c r="I2" s="88" t="s">
        <v>5</v>
      </c>
      <c r="J2" s="89"/>
      <c r="K2" s="90"/>
      <c r="M2" s="66"/>
      <c r="N2" s="67" t="s">
        <v>5</v>
      </c>
      <c r="O2" s="68"/>
      <c r="P2" s="69"/>
      <c r="R2" s="75"/>
      <c r="S2" s="76"/>
      <c r="T2" s="76"/>
      <c r="U2" s="76"/>
      <c r="V2" s="77"/>
      <c r="X2" s="9"/>
    </row>
    <row r="3" spans="5:25" x14ac:dyDescent="0.35">
      <c r="E3" s="91" t="s">
        <v>27</v>
      </c>
      <c r="F3" s="92"/>
      <c r="G3" s="93"/>
      <c r="H3" s="3"/>
      <c r="I3" s="57"/>
      <c r="K3" s="38"/>
      <c r="M3" s="70"/>
      <c r="N3" s="71"/>
      <c r="O3" s="71"/>
      <c r="P3" s="72"/>
      <c r="Q3" s="13"/>
      <c r="R3" s="78"/>
      <c r="S3" s="79"/>
      <c r="T3" s="79"/>
      <c r="U3" s="79"/>
      <c r="V3" s="80"/>
    </row>
    <row r="4" spans="5:25" x14ac:dyDescent="0.35">
      <c r="E4" s="53"/>
      <c r="F4" s="2"/>
      <c r="G4" s="54"/>
      <c r="H4" s="2"/>
      <c r="I4" s="10" t="s">
        <v>6</v>
      </c>
      <c r="J4" s="11" t="s">
        <v>10</v>
      </c>
      <c r="K4" s="38"/>
      <c r="M4" s="70"/>
      <c r="N4" s="73" t="s">
        <v>17</v>
      </c>
      <c r="O4" s="74"/>
      <c r="P4" s="72"/>
      <c r="Q4" s="12"/>
      <c r="R4" s="91" t="s">
        <v>24</v>
      </c>
      <c r="S4" s="92"/>
      <c r="T4" s="92"/>
      <c r="U4" s="92"/>
      <c r="V4" s="93"/>
      <c r="X4" s="9"/>
    </row>
    <row r="5" spans="5:25" ht="12.75" customHeight="1" x14ac:dyDescent="0.35">
      <c r="E5" s="55"/>
      <c r="F5" s="2"/>
      <c r="G5" s="54"/>
      <c r="H5" s="3"/>
      <c r="I5" s="10"/>
      <c r="J5" s="10"/>
      <c r="K5" s="38"/>
      <c r="M5" s="33"/>
      <c r="N5" s="13"/>
      <c r="O5" s="14"/>
      <c r="P5" s="34"/>
      <c r="Q5" s="12"/>
      <c r="R5" s="42"/>
      <c r="U5" s="8"/>
      <c r="V5" s="38"/>
    </row>
    <row r="6" spans="5:25" x14ac:dyDescent="0.35">
      <c r="E6" s="81" t="s">
        <v>26</v>
      </c>
      <c r="F6" s="82">
        <v>240000</v>
      </c>
      <c r="G6" s="83"/>
      <c r="H6" s="6"/>
      <c r="I6" s="10" t="s">
        <v>7</v>
      </c>
      <c r="J6" s="65">
        <v>-240000</v>
      </c>
      <c r="K6" s="38" t="s">
        <v>31</v>
      </c>
      <c r="M6" s="33"/>
      <c r="N6" s="18" t="s">
        <v>19</v>
      </c>
      <c r="O6" s="60" t="s">
        <v>18</v>
      </c>
      <c r="P6" s="35"/>
      <c r="Q6" s="21"/>
      <c r="R6" s="43"/>
      <c r="S6" s="18" t="s">
        <v>14</v>
      </c>
      <c r="T6" s="62" t="s">
        <v>30</v>
      </c>
      <c r="U6" s="63" t="s">
        <v>15</v>
      </c>
      <c r="V6" s="35"/>
      <c r="X6" s="23"/>
    </row>
    <row r="7" spans="5:25" x14ac:dyDescent="0.35">
      <c r="E7" s="81" t="s">
        <v>0</v>
      </c>
      <c r="F7" s="84">
        <v>36</v>
      </c>
      <c r="G7" s="83" t="s">
        <v>4</v>
      </c>
      <c r="H7" s="2"/>
      <c r="I7" s="10" t="s">
        <v>8</v>
      </c>
      <c r="J7" s="11">
        <v>1.5</v>
      </c>
      <c r="K7" s="38"/>
      <c r="M7" s="33"/>
      <c r="N7" s="18"/>
      <c r="O7" s="18" t="s">
        <v>20</v>
      </c>
      <c r="P7" s="35"/>
      <c r="Q7" s="21"/>
      <c r="R7" s="43"/>
      <c r="S7" s="18"/>
      <c r="T7" s="14"/>
      <c r="U7" s="64" t="s">
        <v>16</v>
      </c>
      <c r="V7" s="38"/>
    </row>
    <row r="8" spans="5:25" x14ac:dyDescent="0.35">
      <c r="E8" s="81" t="s">
        <v>2</v>
      </c>
      <c r="F8" s="85">
        <v>1.4999999999999999E-2</v>
      </c>
      <c r="G8" s="83" t="s">
        <v>3</v>
      </c>
      <c r="H8" s="5"/>
      <c r="I8" s="10" t="s">
        <v>11</v>
      </c>
      <c r="J8" s="11">
        <v>36</v>
      </c>
      <c r="K8" s="38"/>
      <c r="M8" s="33"/>
      <c r="N8" s="18"/>
      <c r="O8" s="18"/>
      <c r="P8" s="35"/>
      <c r="Q8" s="21"/>
      <c r="R8" s="43"/>
      <c r="S8" s="14"/>
      <c r="T8" s="18"/>
      <c r="U8" s="18"/>
      <c r="V8" s="38"/>
      <c r="X8" s="24"/>
      <c r="Y8" s="25"/>
    </row>
    <row r="9" spans="5:25" x14ac:dyDescent="0.35">
      <c r="E9" s="81" t="s">
        <v>13</v>
      </c>
      <c r="F9" s="82">
        <v>40000</v>
      </c>
      <c r="G9" s="83"/>
      <c r="H9" s="5"/>
      <c r="I9" s="10" t="s">
        <v>12</v>
      </c>
      <c r="J9" s="65">
        <v>40000</v>
      </c>
      <c r="K9" s="38"/>
      <c r="M9" s="33"/>
      <c r="N9" s="18" t="s">
        <v>19</v>
      </c>
      <c r="O9" s="50">
        <f>F9</f>
        <v>40000</v>
      </c>
      <c r="P9" s="35"/>
      <c r="Q9" s="21"/>
      <c r="R9" s="43"/>
      <c r="S9" s="18" t="s">
        <v>14</v>
      </c>
      <c r="T9" s="19" t="s">
        <v>25</v>
      </c>
      <c r="U9" s="52" t="s">
        <v>23</v>
      </c>
      <c r="V9" s="36"/>
    </row>
    <row r="10" spans="5:25" x14ac:dyDescent="0.35">
      <c r="E10" s="81" t="s">
        <v>9</v>
      </c>
      <c r="F10" s="86" t="s">
        <v>1</v>
      </c>
      <c r="G10" s="87"/>
      <c r="H10" s="5"/>
      <c r="I10" s="10" t="s">
        <v>9</v>
      </c>
      <c r="J10" s="11" t="s">
        <v>1</v>
      </c>
      <c r="K10" s="58">
        <v>7830.48</v>
      </c>
      <c r="M10" s="33"/>
      <c r="N10" s="14"/>
      <c r="O10" s="18" t="s">
        <v>21</v>
      </c>
      <c r="P10" s="36"/>
      <c r="Q10" s="30"/>
      <c r="R10" s="44"/>
      <c r="S10" s="14"/>
      <c r="T10" s="18"/>
      <c r="U10" s="18" t="s">
        <v>22</v>
      </c>
      <c r="V10" s="36"/>
      <c r="X10" s="31"/>
    </row>
    <row r="11" spans="5:25" x14ac:dyDescent="0.35">
      <c r="E11" s="33"/>
      <c r="G11" s="38"/>
      <c r="H11" s="5"/>
      <c r="I11" s="33"/>
      <c r="K11" s="38"/>
      <c r="M11" s="33"/>
      <c r="O11" s="18"/>
      <c r="P11" s="37"/>
      <c r="Q11" s="8"/>
      <c r="R11" s="45"/>
      <c r="V11" s="38"/>
    </row>
    <row r="12" spans="5:25" x14ac:dyDescent="0.35">
      <c r="E12" s="33"/>
      <c r="G12" s="54"/>
      <c r="H12" s="5"/>
      <c r="I12" s="33"/>
      <c r="K12" s="38"/>
      <c r="M12" s="33"/>
      <c r="N12" s="18" t="s">
        <v>19</v>
      </c>
      <c r="O12" s="50">
        <v>40000</v>
      </c>
      <c r="P12" s="38"/>
      <c r="R12" s="33"/>
      <c r="S12" s="18" t="s">
        <v>14</v>
      </c>
      <c r="T12" s="27">
        <f>F6-O15</f>
        <v>216596.41058651023</v>
      </c>
      <c r="U12" s="52">
        <f>1.70914*0.015</f>
        <v>2.5637099999999999E-2</v>
      </c>
      <c r="V12" s="38"/>
      <c r="Y12" s="25"/>
    </row>
    <row r="13" spans="5:25" x14ac:dyDescent="0.35">
      <c r="E13" s="33"/>
      <c r="G13" s="54"/>
      <c r="H13" s="5"/>
      <c r="I13" s="33"/>
      <c r="K13" s="38"/>
      <c r="M13" s="33"/>
      <c r="O13" s="49">
        <f>1.015^36</f>
        <v>1.7091395380976955</v>
      </c>
      <c r="P13" s="38"/>
      <c r="R13" s="33"/>
      <c r="S13" s="61"/>
      <c r="U13" s="18">
        <v>0.70913999999999999</v>
      </c>
      <c r="V13" s="38"/>
    </row>
    <row r="14" spans="5:25" x14ac:dyDescent="0.35">
      <c r="E14" s="33"/>
      <c r="G14" s="54"/>
      <c r="H14" s="5"/>
      <c r="I14" s="33"/>
      <c r="J14" s="23"/>
      <c r="K14" s="38"/>
      <c r="M14" s="33"/>
      <c r="P14" s="38"/>
      <c r="R14" s="33"/>
      <c r="S14" s="18"/>
      <c r="T14" s="48"/>
      <c r="U14" s="48"/>
      <c r="V14" s="36"/>
    </row>
    <row r="15" spans="5:25" x14ac:dyDescent="0.35">
      <c r="E15" s="33"/>
      <c r="G15" s="54"/>
      <c r="H15" s="5"/>
      <c r="I15" s="33"/>
      <c r="K15" s="38"/>
      <c r="M15" s="33"/>
      <c r="N15" s="18" t="s">
        <v>19</v>
      </c>
      <c r="O15" s="39">
        <f>O12/O13</f>
        <v>23403.589413489757</v>
      </c>
      <c r="P15" s="38"/>
      <c r="R15" s="33"/>
      <c r="S15" s="18" t="s">
        <v>14</v>
      </c>
      <c r="T15" s="39">
        <f>T12*(U12/U13)</f>
        <v>7830.4761229763108</v>
      </c>
      <c r="U15" s="51"/>
      <c r="V15" s="36"/>
    </row>
    <row r="16" spans="5:25" x14ac:dyDescent="0.35">
      <c r="E16" s="46"/>
      <c r="F16" s="32"/>
      <c r="G16" s="56"/>
      <c r="H16" s="5"/>
      <c r="I16" s="59"/>
      <c r="J16" s="32"/>
      <c r="K16" s="41"/>
      <c r="L16" s="7"/>
      <c r="M16" s="40"/>
      <c r="N16" s="32"/>
      <c r="O16" s="32"/>
      <c r="P16" s="41"/>
      <c r="R16" s="46"/>
      <c r="S16" s="32"/>
      <c r="T16" s="47"/>
      <c r="U16" s="32"/>
      <c r="V16" s="41"/>
    </row>
    <row r="17" spans="5:25" x14ac:dyDescent="0.35">
      <c r="G17" s="2"/>
      <c r="H17" s="5"/>
      <c r="L17" s="7"/>
      <c r="M17" s="7"/>
    </row>
    <row r="18" spans="5:25" x14ac:dyDescent="0.35">
      <c r="E18" s="2"/>
      <c r="F18" s="2"/>
      <c r="G18" s="2"/>
      <c r="H18" s="5"/>
      <c r="I18" s="4"/>
      <c r="M18" s="88" t="s">
        <v>28</v>
      </c>
      <c r="N18" s="89"/>
      <c r="O18" s="89"/>
      <c r="P18" s="90"/>
      <c r="R18" s="88" t="s">
        <v>28</v>
      </c>
      <c r="S18" s="89"/>
      <c r="T18" s="89"/>
      <c r="U18" s="89"/>
      <c r="V18" s="90"/>
    </row>
    <row r="19" spans="5:25" x14ac:dyDescent="0.35">
      <c r="E19" s="2"/>
      <c r="F19" s="2"/>
      <c r="G19" s="2"/>
      <c r="H19" s="5"/>
      <c r="I19" s="9"/>
      <c r="M19" s="33"/>
      <c r="P19" s="38"/>
      <c r="R19" s="33"/>
      <c r="U19" s="27"/>
      <c r="V19" s="38"/>
    </row>
    <row r="20" spans="5:25" x14ac:dyDescent="0.35">
      <c r="H20" s="5"/>
      <c r="I20" s="3"/>
      <c r="M20" s="33"/>
      <c r="N20" s="18" t="s">
        <v>19</v>
      </c>
      <c r="O20" s="39">
        <f>F9/(1+F8)^F7</f>
        <v>23403.589413489757</v>
      </c>
      <c r="P20" s="38"/>
      <c r="R20" s="33"/>
      <c r="S20" s="18" t="s">
        <v>14</v>
      </c>
      <c r="T20" s="39">
        <f>(((1+F8)^F7)*F8)/(((1+F8)^F7)-1)*(F6-O20)</f>
        <v>7830.479107183417</v>
      </c>
      <c r="V20" s="38"/>
    </row>
    <row r="21" spans="5:25" x14ac:dyDescent="0.35">
      <c r="H21" s="2"/>
      <c r="J21" s="18"/>
      <c r="M21" s="46"/>
      <c r="N21" s="32"/>
      <c r="O21" s="32"/>
      <c r="P21" s="41"/>
      <c r="R21" s="46"/>
      <c r="S21" s="32"/>
      <c r="T21" s="32"/>
      <c r="U21" s="32"/>
      <c r="V21" s="41"/>
      <c r="X21" s="9"/>
    </row>
    <row r="22" spans="5:25" x14ac:dyDescent="0.35">
      <c r="S22" s="13"/>
      <c r="T22" s="13"/>
      <c r="U22" s="13"/>
      <c r="V22" s="13"/>
    </row>
    <row r="23" spans="5:25" x14ac:dyDescent="0.35">
      <c r="J23" s="19"/>
      <c r="S23" s="13"/>
      <c r="T23" s="12"/>
      <c r="U23" s="12"/>
      <c r="V23" s="12"/>
      <c r="X23" s="9"/>
    </row>
    <row r="24" spans="5:25" x14ac:dyDescent="0.35">
      <c r="J24" s="18"/>
      <c r="O24" s="14"/>
      <c r="P24" s="12"/>
      <c r="Q24" s="12"/>
      <c r="R24" s="12"/>
      <c r="S24" s="13"/>
      <c r="T24" s="13"/>
      <c r="U24" s="13"/>
    </row>
    <row r="25" spans="5:25" x14ac:dyDescent="0.35">
      <c r="J25" s="18"/>
      <c r="N25" s="20"/>
      <c r="O25" s="21"/>
      <c r="P25" s="22"/>
      <c r="Q25" s="22"/>
      <c r="R25" s="22"/>
      <c r="S25" s="22"/>
      <c r="T25" s="22"/>
      <c r="U25" s="22"/>
      <c r="V25" s="22"/>
      <c r="X25" s="23"/>
    </row>
    <row r="26" spans="5:25" x14ac:dyDescent="0.35">
      <c r="J26" s="18"/>
      <c r="K26" s="17"/>
      <c r="N26" s="20"/>
      <c r="O26" s="21"/>
      <c r="P26" s="22"/>
      <c r="Q26" s="22"/>
      <c r="R26" s="22"/>
      <c r="S26" s="22"/>
      <c r="T26" s="22"/>
      <c r="U26" s="22"/>
      <c r="V26" s="22"/>
      <c r="X26" s="23"/>
    </row>
    <row r="27" spans="5:25" x14ac:dyDescent="0.35">
      <c r="J27" s="18"/>
      <c r="N27" s="20"/>
      <c r="O27" s="21"/>
      <c r="P27" s="22"/>
      <c r="Q27" s="22"/>
      <c r="R27" s="22"/>
      <c r="S27" s="22"/>
      <c r="T27" s="22"/>
      <c r="U27" s="22"/>
      <c r="V27" s="22"/>
      <c r="X27" s="24"/>
      <c r="Y27" s="25"/>
    </row>
    <row r="28" spans="5:25" x14ac:dyDescent="0.35">
      <c r="J28" s="18"/>
      <c r="N28" s="20"/>
      <c r="O28" s="21"/>
      <c r="P28" s="22"/>
      <c r="Q28" s="22"/>
      <c r="R28" s="22"/>
      <c r="S28" s="22"/>
      <c r="T28" s="22"/>
      <c r="U28" s="22"/>
      <c r="V28" s="22"/>
    </row>
    <row r="29" spans="5:25" x14ac:dyDescent="0.35">
      <c r="J29" s="18"/>
      <c r="N29" s="20"/>
      <c r="O29" s="21"/>
      <c r="P29" s="22"/>
      <c r="Q29" s="22"/>
      <c r="R29" s="22"/>
      <c r="S29" s="22"/>
      <c r="T29" s="22"/>
      <c r="U29" s="22"/>
      <c r="V29" s="22"/>
    </row>
    <row r="30" spans="5:25" x14ac:dyDescent="0.35">
      <c r="J30" s="18"/>
      <c r="K30" s="17"/>
      <c r="P30" s="15"/>
      <c r="Q30" s="15"/>
      <c r="R30" s="15"/>
      <c r="S30" s="16"/>
      <c r="T30" s="26"/>
      <c r="U30" s="17"/>
      <c r="V30" s="26"/>
    </row>
    <row r="31" spans="5:25" x14ac:dyDescent="0.35">
      <c r="P31" s="8"/>
      <c r="Q31" s="8"/>
      <c r="R31" s="8"/>
      <c r="S31" s="7"/>
      <c r="T31" s="7"/>
      <c r="U31" s="7"/>
    </row>
    <row r="32" spans="5:25" x14ac:dyDescent="0.35">
      <c r="P32" s="8"/>
      <c r="Q32" s="8"/>
      <c r="R32" s="8"/>
      <c r="S32" s="7"/>
      <c r="T32" s="7"/>
      <c r="U32" s="7"/>
    </row>
    <row r="33" spans="14:18" x14ac:dyDescent="0.35">
      <c r="P33" s="27"/>
      <c r="Q33" s="27"/>
      <c r="R33" s="27"/>
    </row>
    <row r="34" spans="14:18" x14ac:dyDescent="0.35">
      <c r="P34" s="23"/>
      <c r="Q34" s="23"/>
      <c r="R34" s="23"/>
    </row>
    <row r="35" spans="14:18" x14ac:dyDescent="0.35">
      <c r="P35" s="23"/>
      <c r="Q35" s="23"/>
      <c r="R35" s="23"/>
    </row>
    <row r="36" spans="14:18" x14ac:dyDescent="0.35">
      <c r="N36" s="28"/>
      <c r="O36" s="28"/>
      <c r="P36" s="29"/>
      <c r="Q36" s="29"/>
      <c r="R36" s="29"/>
    </row>
  </sheetData>
  <mergeCells count="6">
    <mergeCell ref="E2:G2"/>
    <mergeCell ref="E3:G3"/>
    <mergeCell ref="I2:K2"/>
    <mergeCell ref="R4:V4"/>
    <mergeCell ref="M18:P18"/>
    <mergeCell ref="R18:V18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Prestações Uniformes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Vogliotti</dc:creator>
  <cp:lastModifiedBy>Rodrigo Vogliotti</cp:lastModifiedBy>
  <dcterms:created xsi:type="dcterms:W3CDTF">2020-12-19T12:22:55Z</dcterms:created>
  <dcterms:modified xsi:type="dcterms:W3CDTF">2025-10-29T19:35:07Z</dcterms:modified>
</cp:coreProperties>
</file>