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1 investimentos\"/>
    </mc:Choice>
  </mc:AlternateContent>
  <xr:revisionPtr revIDLastSave="0" documentId="13_ncr:1_{342EB5A3-7652-4D43-A6A7-2031FBB91868}" xr6:coauthVersionLast="47" xr6:coauthVersionMax="47" xr10:uidLastSave="{00000000-0000-0000-0000-000000000000}"/>
  <bookViews>
    <workbookView xWindow="-110" yWindow="-110" windowWidth="19420" windowHeight="11020" activeTab="1" xr2:uid="{A7240727-D5F6-4277-B326-58055959C0C0}"/>
  </bookViews>
  <sheets>
    <sheet name="Taxa Selic &gt; 8,5% aa" sheetId="1" r:id="rId1"/>
    <sheet name="Taxa Selic &lt; 8,5% a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E14" i="2"/>
  <c r="K7" i="2"/>
  <c r="K18" i="2"/>
  <c r="K17" i="2"/>
  <c r="K16" i="2"/>
  <c r="K15" i="2"/>
  <c r="K12" i="2"/>
  <c r="K11" i="2"/>
  <c r="K10" i="2"/>
  <c r="K9" i="2"/>
  <c r="K8" i="2"/>
  <c r="K14" i="2"/>
  <c r="K13" i="2"/>
  <c r="L6" i="2"/>
  <c r="L7" i="2" l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K8" i="1"/>
  <c r="K9" i="1"/>
  <c r="K10" i="1"/>
  <c r="K11" i="1"/>
  <c r="K12" i="1"/>
  <c r="K13" i="1"/>
  <c r="K14" i="1"/>
  <c r="K15" i="1"/>
  <c r="K16" i="1"/>
  <c r="K17" i="1"/>
  <c r="K18" i="1"/>
  <c r="L6" i="1"/>
  <c r="L7" i="1" l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</calcChain>
</file>

<file path=xl/sharedStrings.xml><?xml version="1.0" encoding="utf-8"?>
<sst xmlns="http://schemas.openxmlformats.org/spreadsheetml/2006/main" count="39" uniqueCount="25">
  <si>
    <t>Valor investido</t>
  </si>
  <si>
    <t>Data da aplicação</t>
  </si>
  <si>
    <t>Data de aniversário</t>
  </si>
  <si>
    <t>1.o cada mês</t>
  </si>
  <si>
    <t>Taxa de Juros</t>
  </si>
  <si>
    <t>0,5% a. m. + TR</t>
  </si>
  <si>
    <t>Taxa de juros</t>
  </si>
  <si>
    <t>ao mês</t>
  </si>
  <si>
    <t>TR</t>
  </si>
  <si>
    <t>Rentabilidade</t>
  </si>
  <si>
    <t>Mensal</t>
  </si>
  <si>
    <t xml:space="preserve">Valor do </t>
  </si>
  <si>
    <t>Investimento</t>
  </si>
  <si>
    <t>Data</t>
  </si>
  <si>
    <t>70% Tx Selic + TR</t>
  </si>
  <si>
    <t>Taxa Selic</t>
  </si>
  <si>
    <t>70% da</t>
  </si>
  <si>
    <t>2% ao ano</t>
  </si>
  <si>
    <t>Cálculo da Selic Mensal</t>
  </si>
  <si>
    <t>2% x 70% = 1,4%</t>
  </si>
  <si>
    <t>ao ano</t>
  </si>
  <si>
    <t>1.o  cada mês</t>
  </si>
  <si>
    <t>CADERNETA DE POUPANÇA</t>
  </si>
  <si>
    <t>Taxa Selic &gt; 8,5%</t>
  </si>
  <si>
    <t>Taxa Selic &lt; 8,5%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</si>
</sst>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/>
    <xf numFmtId="0" fontId="3" fillId="0" borderId="4" xfId="0" applyFont="1" applyBorder="1"/>
    <xf numFmtId="10" fontId="3" fillId="0" borderId="0" xfId="0" applyNumberFormat="1" applyFont="1"/>
    <xf numFmtId="4" fontId="3" fillId="0" borderId="0" xfId="0" applyNumberFormat="1" applyFont="1"/>
    <xf numFmtId="1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5" fontId="5" fillId="0" borderId="4" xfId="0" applyNumberFormat="1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3" fillId="2" borderId="0" xfId="0" applyFont="1" applyFill="1"/>
    <xf numFmtId="0" fontId="3" fillId="2" borderId="5" xfId="0" applyFont="1" applyFill="1" applyBorder="1"/>
    <xf numFmtId="0" fontId="2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3" fillId="4" borderId="4" xfId="0" applyFont="1" applyFill="1" applyBorder="1"/>
    <xf numFmtId="4" fontId="3" fillId="4" borderId="0" xfId="0" applyNumberFormat="1" applyFont="1" applyFill="1"/>
    <xf numFmtId="4" fontId="3" fillId="4" borderId="5" xfId="0" applyNumberFormat="1" applyFont="1" applyFill="1" applyBorder="1"/>
    <xf numFmtId="15" fontId="3" fillId="4" borderId="0" xfId="0" applyNumberFormat="1" applyFont="1" applyFill="1"/>
    <xf numFmtId="15" fontId="3" fillId="4" borderId="5" xfId="0" applyNumberFormat="1" applyFont="1" applyFill="1" applyBorder="1"/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5" xfId="0" applyFill="1" applyBorder="1" applyAlignment="1">
      <alignment horizontal="right"/>
    </xf>
    <xf numFmtId="0" fontId="3" fillId="4" borderId="5" xfId="0" applyFont="1" applyFill="1" applyBorder="1"/>
    <xf numFmtId="0" fontId="3" fillId="3" borderId="3" xfId="0" applyFont="1" applyFill="1" applyBorder="1"/>
    <xf numFmtId="0" fontId="7" fillId="3" borderId="4" xfId="0" applyFont="1" applyFill="1" applyBorder="1"/>
    <xf numFmtId="0" fontId="8" fillId="3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EBF4-38E7-45EC-99E5-7915CF59A8C7}">
  <sheetPr>
    <tabColor theme="4"/>
  </sheetPr>
  <dimension ref="D1:N19"/>
  <sheetViews>
    <sheetView showGridLines="0" zoomScale="90" zoomScaleNormal="90" workbookViewId="0">
      <selection activeCell="J7" sqref="J7:J18"/>
    </sheetView>
  </sheetViews>
  <sheetFormatPr defaultRowHeight="14.5" x14ac:dyDescent="0.35"/>
  <cols>
    <col min="3" max="3" width="26.453125" customWidth="1"/>
    <col min="4" max="4" width="22.26953125" bestFit="1" customWidth="1"/>
    <col min="5" max="5" width="14" bestFit="1" customWidth="1"/>
    <col min="6" max="7" width="3.7265625" customWidth="1"/>
    <col min="8" max="8" width="12" customWidth="1"/>
    <col min="9" max="9" width="12.54296875" bestFit="1" customWidth="1"/>
    <col min="11" max="11" width="13.54296875" bestFit="1" customWidth="1"/>
    <col min="12" max="12" width="12.81640625" bestFit="1" customWidth="1"/>
    <col min="13" max="13" width="4.7265625" customWidth="1"/>
  </cols>
  <sheetData>
    <row r="1" spans="4:14" x14ac:dyDescent="0.35">
      <c r="D1" s="2"/>
      <c r="E1" s="3"/>
      <c r="F1" s="3"/>
      <c r="G1" s="3"/>
      <c r="H1" s="3"/>
      <c r="I1" s="3"/>
      <c r="J1" s="3"/>
      <c r="K1" s="3"/>
      <c r="L1" s="3"/>
      <c r="M1" s="3"/>
    </row>
    <row r="2" spans="4:14" x14ac:dyDescent="0.35">
      <c r="D2" s="45" t="s">
        <v>22</v>
      </c>
      <c r="E2" s="46"/>
      <c r="F2" s="42"/>
      <c r="G2" s="3"/>
      <c r="H2" s="4"/>
      <c r="I2" s="5"/>
      <c r="J2" s="5"/>
      <c r="K2" s="5"/>
      <c r="L2" s="5"/>
      <c r="M2" s="6"/>
    </row>
    <row r="3" spans="4:14" x14ac:dyDescent="0.35">
      <c r="D3" s="43"/>
      <c r="E3" s="44"/>
      <c r="F3" s="31"/>
      <c r="G3" s="3"/>
      <c r="H3" s="7"/>
      <c r="I3" s="8" t="s">
        <v>6</v>
      </c>
      <c r="J3" s="8"/>
      <c r="K3" s="8" t="s">
        <v>9</v>
      </c>
      <c r="L3" s="8" t="s">
        <v>11</v>
      </c>
      <c r="M3" s="9"/>
    </row>
    <row r="4" spans="4:14" x14ac:dyDescent="0.35">
      <c r="D4" s="11"/>
      <c r="E4" s="3"/>
      <c r="F4" s="9"/>
      <c r="G4" s="3"/>
      <c r="H4" s="21" t="s">
        <v>13</v>
      </c>
      <c r="I4" s="22" t="s">
        <v>7</v>
      </c>
      <c r="J4" s="22" t="s">
        <v>8</v>
      </c>
      <c r="K4" s="22" t="s">
        <v>10</v>
      </c>
      <c r="L4" s="22" t="s">
        <v>12</v>
      </c>
      <c r="M4" s="10"/>
    </row>
    <row r="5" spans="4:14" ht="8.25" customHeight="1" x14ac:dyDescent="0.35">
      <c r="D5" s="11"/>
      <c r="E5" s="3"/>
      <c r="F5" s="9"/>
      <c r="G5" s="3"/>
      <c r="H5" s="11"/>
      <c r="I5" s="3"/>
      <c r="J5" s="3"/>
      <c r="K5" s="3"/>
      <c r="L5" s="3"/>
      <c r="M5" s="10"/>
    </row>
    <row r="6" spans="4:14" x14ac:dyDescent="0.35">
      <c r="D6" s="32" t="s">
        <v>0</v>
      </c>
      <c r="E6" s="33">
        <v>1000</v>
      </c>
      <c r="F6" s="41"/>
      <c r="G6" s="3"/>
      <c r="H6" s="23">
        <v>45746</v>
      </c>
      <c r="I6" s="12"/>
      <c r="J6" s="3"/>
      <c r="K6" s="3"/>
      <c r="L6" s="13">
        <f>E6</f>
        <v>1000</v>
      </c>
      <c r="M6" s="9"/>
    </row>
    <row r="7" spans="4:14" x14ac:dyDescent="0.35">
      <c r="D7" s="32" t="s">
        <v>1</v>
      </c>
      <c r="E7" s="35">
        <v>45746</v>
      </c>
      <c r="F7" s="41"/>
      <c r="G7" s="3"/>
      <c r="H7" s="23">
        <v>45778</v>
      </c>
      <c r="I7" s="14">
        <v>5.0000000000000001E-3</v>
      </c>
      <c r="J7" s="15">
        <v>7.1500000000000003E-4</v>
      </c>
      <c r="K7" s="16">
        <f>((1+I7)*(1+J7))-1</f>
        <v>5.718574999999948E-3</v>
      </c>
      <c r="L7" s="17">
        <f>L6*(1+K7)</f>
        <v>1005.718575</v>
      </c>
      <c r="M7" s="9"/>
      <c r="N7" s="1"/>
    </row>
    <row r="8" spans="4:14" x14ac:dyDescent="0.35">
      <c r="D8" s="32" t="s">
        <v>2</v>
      </c>
      <c r="E8" s="37" t="s">
        <v>21</v>
      </c>
      <c r="F8" s="41"/>
      <c r="G8" s="3"/>
      <c r="H8" s="23">
        <v>45809</v>
      </c>
      <c r="I8" s="14">
        <v>5.0000000000000001E-3</v>
      </c>
      <c r="J8" s="15">
        <v>5.2400000000000005E-4</v>
      </c>
      <c r="K8" s="16">
        <f t="shared" ref="K8:K18" si="0">((1+I8)*(1+J8))-1</f>
        <v>5.5266199999999266E-3</v>
      </c>
      <c r="L8" s="17">
        <f t="shared" ref="L8:L18" si="1">L7*(1+K8)</f>
        <v>1011.2767993909664</v>
      </c>
      <c r="M8" s="9"/>
    </row>
    <row r="9" spans="4:14" x14ac:dyDescent="0.35">
      <c r="D9" s="32" t="s">
        <v>4</v>
      </c>
      <c r="E9" s="37" t="s">
        <v>5</v>
      </c>
      <c r="F9" s="41"/>
      <c r="G9" s="3"/>
      <c r="H9" s="23">
        <v>45839</v>
      </c>
      <c r="I9" s="14">
        <v>5.0000000000000001E-3</v>
      </c>
      <c r="J9" s="15">
        <v>3.9599999999999998E-4</v>
      </c>
      <c r="K9" s="16">
        <f t="shared" si="0"/>
        <v>5.3979799999999134E-3</v>
      </c>
      <c r="L9" s="17">
        <f t="shared" si="1"/>
        <v>1016.7356513285428</v>
      </c>
      <c r="M9" s="9"/>
    </row>
    <row r="10" spans="4:14" x14ac:dyDescent="0.35">
      <c r="D10" s="11"/>
      <c r="E10" s="3"/>
      <c r="F10" s="9"/>
      <c r="G10" s="3"/>
      <c r="H10" s="23">
        <v>45870</v>
      </c>
      <c r="I10" s="14">
        <v>5.0000000000000001E-3</v>
      </c>
      <c r="J10" s="15">
        <v>3.6900000000000002E-4</v>
      </c>
      <c r="K10" s="16">
        <f t="shared" si="0"/>
        <v>5.3708449999998464E-3</v>
      </c>
      <c r="L10" s="17">
        <f t="shared" si="1"/>
        <v>1022.1963809178022</v>
      </c>
      <c r="M10" s="9"/>
    </row>
    <row r="11" spans="4:14" x14ac:dyDescent="0.35">
      <c r="D11" s="26" t="s">
        <v>23</v>
      </c>
      <c r="E11" s="3"/>
      <c r="F11" s="9"/>
      <c r="G11" s="3"/>
      <c r="H11" s="23">
        <v>45901</v>
      </c>
      <c r="I11" s="14">
        <v>5.0000000000000001E-3</v>
      </c>
      <c r="J11" s="15">
        <v>1.57E-3</v>
      </c>
      <c r="K11" s="16">
        <f t="shared" si="0"/>
        <v>6.5778499999999962E-3</v>
      </c>
      <c r="L11" s="17">
        <f t="shared" si="1"/>
        <v>1028.9202353820224</v>
      </c>
      <c r="M11" s="9"/>
    </row>
    <row r="12" spans="4:14" x14ac:dyDescent="0.35">
      <c r="D12" s="11"/>
      <c r="E12" s="3"/>
      <c r="F12" s="9"/>
      <c r="G12" s="3"/>
      <c r="H12" s="23">
        <v>45931</v>
      </c>
      <c r="I12" s="14">
        <v>5.0000000000000001E-3</v>
      </c>
      <c r="J12" s="15">
        <v>1.114E-3</v>
      </c>
      <c r="K12" s="16">
        <f t="shared" si="0"/>
        <v>6.1195699999998521E-3</v>
      </c>
      <c r="L12" s="17">
        <f t="shared" si="1"/>
        <v>1035.2167847868591</v>
      </c>
      <c r="M12" s="9"/>
    </row>
    <row r="13" spans="4:14" x14ac:dyDescent="0.35">
      <c r="D13" s="11"/>
      <c r="E13" s="3"/>
      <c r="F13" s="9"/>
      <c r="G13" s="3"/>
      <c r="H13" s="23">
        <v>45962</v>
      </c>
      <c r="I13" s="14">
        <v>5.0000000000000001E-3</v>
      </c>
      <c r="J13" s="15">
        <v>1.2290000000000001E-3</v>
      </c>
      <c r="K13" s="16">
        <f t="shared" si="0"/>
        <v>6.2351449999997755E-3</v>
      </c>
      <c r="L13" s="17">
        <f t="shared" si="1"/>
        <v>1041.6715115464388</v>
      </c>
      <c r="M13" s="9"/>
    </row>
    <row r="14" spans="4:14" x14ac:dyDescent="0.35">
      <c r="D14" s="11"/>
      <c r="E14" s="3"/>
      <c r="F14" s="9"/>
      <c r="G14" s="3"/>
      <c r="H14" s="23">
        <v>45992</v>
      </c>
      <c r="I14" s="14">
        <v>5.0000000000000001E-3</v>
      </c>
      <c r="J14" s="15">
        <v>2.0760000000000002E-3</v>
      </c>
      <c r="K14" s="16">
        <f t="shared" si="0"/>
        <v>7.0863799999998367E-3</v>
      </c>
      <c r="L14" s="17">
        <f t="shared" si="1"/>
        <v>1049.053191712431</v>
      </c>
      <c r="M14" s="9"/>
    </row>
    <row r="15" spans="4:14" x14ac:dyDescent="0.35">
      <c r="D15" s="11"/>
      <c r="E15" s="3"/>
      <c r="F15" s="9"/>
      <c r="G15" s="3"/>
      <c r="H15" s="23">
        <v>46023</v>
      </c>
      <c r="I15" s="14">
        <v>5.0000000000000001E-3</v>
      </c>
      <c r="J15" s="15">
        <v>1.003E-3</v>
      </c>
      <c r="K15" s="16">
        <f t="shared" si="0"/>
        <v>6.0080149999999222E-3</v>
      </c>
      <c r="L15" s="17">
        <f t="shared" si="1"/>
        <v>1055.3559190240371</v>
      </c>
      <c r="M15" s="9"/>
    </row>
    <row r="16" spans="4:14" x14ac:dyDescent="0.35">
      <c r="D16" s="11"/>
      <c r="E16" s="3"/>
      <c r="F16" s="9"/>
      <c r="G16" s="3"/>
      <c r="H16" s="23">
        <v>46054</v>
      </c>
      <c r="I16" s="14">
        <v>5.0000000000000001E-3</v>
      </c>
      <c r="J16" s="15">
        <v>4.0400000000000001E-4</v>
      </c>
      <c r="K16" s="16">
        <f t="shared" si="0"/>
        <v>5.4060199999999003E-3</v>
      </c>
      <c r="L16" s="17">
        <f t="shared" si="1"/>
        <v>1061.0611942293992</v>
      </c>
      <c r="M16" s="9"/>
    </row>
    <row r="17" spans="4:13" x14ac:dyDescent="0.35">
      <c r="D17" s="11"/>
      <c r="E17" s="3"/>
      <c r="F17" s="9"/>
      <c r="G17" s="3"/>
      <c r="H17" s="23">
        <v>46082</v>
      </c>
      <c r="I17" s="14">
        <v>5.0000000000000001E-3</v>
      </c>
      <c r="J17" s="15">
        <v>6.4499999999999996E-4</v>
      </c>
      <c r="K17" s="16">
        <f t="shared" si="0"/>
        <v>5.6482249999998402E-3</v>
      </c>
      <c r="L17" s="17">
        <f t="shared" si="1"/>
        <v>1067.0543065931754</v>
      </c>
      <c r="M17" s="9"/>
    </row>
    <row r="18" spans="4:13" x14ac:dyDescent="0.35">
      <c r="D18" s="11"/>
      <c r="E18" s="3"/>
      <c r="F18" s="9"/>
      <c r="G18" s="3"/>
      <c r="H18" s="23">
        <v>46113</v>
      </c>
      <c r="I18" s="14">
        <v>5.0000000000000001E-3</v>
      </c>
      <c r="J18" s="15">
        <v>9.3700000000000001E-4</v>
      </c>
      <c r="K18" s="16">
        <f t="shared" si="0"/>
        <v>5.9416849999998078E-3</v>
      </c>
      <c r="L18" s="17">
        <f t="shared" si="1"/>
        <v>1073.3944071608453</v>
      </c>
      <c r="M18" s="9"/>
    </row>
    <row r="19" spans="4:13" x14ac:dyDescent="0.35">
      <c r="D19" s="18"/>
      <c r="E19" s="19"/>
      <c r="F19" s="20"/>
      <c r="G19" s="3"/>
      <c r="H19" s="18"/>
      <c r="I19" s="19"/>
      <c r="J19" s="19"/>
      <c r="K19" s="19"/>
      <c r="L19" s="19"/>
      <c r="M19" s="20"/>
    </row>
  </sheetData>
  <mergeCells count="1">
    <mergeCell ref="D2:E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49C1-7B0F-4E01-93C9-B75B05D39DE6}">
  <sheetPr>
    <tabColor theme="5"/>
  </sheetPr>
  <dimension ref="D1:N19"/>
  <sheetViews>
    <sheetView showGridLines="0" tabSelected="1" zoomScale="87" zoomScaleNormal="87" workbookViewId="0">
      <selection activeCell="L18" sqref="L18"/>
    </sheetView>
  </sheetViews>
  <sheetFormatPr defaultRowHeight="14.5" x14ac:dyDescent="0.35"/>
  <cols>
    <col min="3" max="3" width="28.90625" customWidth="1"/>
    <col min="4" max="4" width="22.26953125" bestFit="1" customWidth="1"/>
    <col min="5" max="5" width="15.7265625" bestFit="1" customWidth="1"/>
    <col min="6" max="6" width="5.1796875" customWidth="1"/>
    <col min="7" max="7" width="7.7265625" customWidth="1"/>
    <col min="8" max="8" width="14.81640625" customWidth="1"/>
    <col min="9" max="9" width="12.54296875" bestFit="1" customWidth="1"/>
    <col min="11" max="11" width="13.54296875" bestFit="1" customWidth="1"/>
    <col min="12" max="12" width="12.81640625" bestFit="1" customWidth="1"/>
    <col min="13" max="13" width="4.7265625" customWidth="1"/>
  </cols>
  <sheetData>
    <row r="1" spans="4:14" x14ac:dyDescent="0.35">
      <c r="D1" s="2"/>
      <c r="E1" s="3"/>
      <c r="F1" s="3"/>
      <c r="G1" s="3"/>
      <c r="H1" s="3"/>
      <c r="I1" s="3"/>
      <c r="J1" s="3"/>
      <c r="K1" s="3"/>
      <c r="L1" s="3"/>
      <c r="M1" s="3"/>
    </row>
    <row r="2" spans="4:14" x14ac:dyDescent="0.35">
      <c r="D2" s="45" t="s">
        <v>22</v>
      </c>
      <c r="E2" s="46"/>
      <c r="F2" s="47"/>
      <c r="G2" s="3"/>
      <c r="H2" s="4"/>
      <c r="I2" s="5"/>
      <c r="J2" s="5"/>
      <c r="K2" s="5"/>
      <c r="L2" s="5"/>
      <c r="M2" s="6"/>
    </row>
    <row r="3" spans="4:14" x14ac:dyDescent="0.35">
      <c r="D3" s="29"/>
      <c r="E3" s="30"/>
      <c r="F3" s="31"/>
      <c r="G3" s="3"/>
      <c r="H3" s="7"/>
      <c r="I3" s="8" t="s">
        <v>16</v>
      </c>
      <c r="J3" s="8"/>
      <c r="K3" s="8" t="s">
        <v>9</v>
      </c>
      <c r="L3" s="8" t="s">
        <v>11</v>
      </c>
      <c r="M3" s="9"/>
    </row>
    <row r="4" spans="4:14" x14ac:dyDescent="0.35">
      <c r="D4" s="11"/>
      <c r="E4" s="3"/>
      <c r="F4" s="9"/>
      <c r="G4" s="3"/>
      <c r="H4" s="21" t="s">
        <v>13</v>
      </c>
      <c r="I4" s="22" t="s">
        <v>15</v>
      </c>
      <c r="J4" s="22" t="s">
        <v>8</v>
      </c>
      <c r="K4" s="22" t="s">
        <v>10</v>
      </c>
      <c r="L4" s="22" t="s">
        <v>12</v>
      </c>
      <c r="M4" s="10"/>
    </row>
    <row r="5" spans="4:14" ht="8.25" customHeight="1" x14ac:dyDescent="0.35">
      <c r="D5" s="11"/>
      <c r="E5" s="3"/>
      <c r="F5" s="9"/>
      <c r="G5" s="3"/>
      <c r="H5" s="11"/>
      <c r="I5" s="3"/>
      <c r="J5" s="3"/>
      <c r="K5" s="3"/>
      <c r="L5" s="3"/>
      <c r="M5" s="10"/>
    </row>
    <row r="6" spans="4:14" x14ac:dyDescent="0.35">
      <c r="D6" s="32" t="s">
        <v>0</v>
      </c>
      <c r="E6" s="33">
        <v>1000</v>
      </c>
      <c r="F6" s="34"/>
      <c r="G6" s="3"/>
      <c r="H6" s="23">
        <v>45746</v>
      </c>
      <c r="I6" s="12"/>
      <c r="J6" s="3"/>
      <c r="K6" s="3"/>
      <c r="L6" s="13">
        <f>E6</f>
        <v>1000</v>
      </c>
      <c r="M6" s="9"/>
    </row>
    <row r="7" spans="4:14" x14ac:dyDescent="0.35">
      <c r="D7" s="32" t="s">
        <v>1</v>
      </c>
      <c r="E7" s="35">
        <v>45746</v>
      </c>
      <c r="F7" s="36"/>
      <c r="G7" s="3"/>
      <c r="H7" s="23">
        <v>45778</v>
      </c>
      <c r="I7" s="14">
        <v>1.1000000000000001E-3</v>
      </c>
      <c r="J7" s="15">
        <v>7.1500000000000003E-4</v>
      </c>
      <c r="K7" s="16">
        <f>((1+I7)*(1+J7))-1</f>
        <v>1.8157865000001383E-3</v>
      </c>
      <c r="L7" s="17">
        <f>L6*(1+K7)</f>
        <v>1001.8157865000002</v>
      </c>
      <c r="M7" s="9"/>
      <c r="N7" s="1"/>
    </row>
    <row r="8" spans="4:14" x14ac:dyDescent="0.35">
      <c r="D8" s="32" t="s">
        <v>2</v>
      </c>
      <c r="E8" s="37" t="s">
        <v>3</v>
      </c>
      <c r="F8" s="38"/>
      <c r="G8" s="3"/>
      <c r="H8" s="23">
        <v>45809</v>
      </c>
      <c r="I8" s="14">
        <v>1.1000000000000001E-3</v>
      </c>
      <c r="J8" s="15">
        <v>5.2400000000000005E-4</v>
      </c>
      <c r="K8" s="16">
        <f t="shared" ref="K8:K18" si="0">((1+I8)*(1+J8))-1</f>
        <v>1.6245764000000218E-3</v>
      </c>
      <c r="L8" s="17">
        <f t="shared" ref="L8:L18" si="1">L7*(1+K8)</f>
        <v>1003.4433127838955</v>
      </c>
      <c r="M8" s="9"/>
    </row>
    <row r="9" spans="4:14" x14ac:dyDescent="0.35">
      <c r="D9" s="32" t="s">
        <v>15</v>
      </c>
      <c r="E9" s="39" t="s">
        <v>17</v>
      </c>
      <c r="F9" s="40"/>
      <c r="G9" s="3"/>
      <c r="H9" s="23">
        <v>45839</v>
      </c>
      <c r="I9" s="14">
        <v>1.1000000000000001E-3</v>
      </c>
      <c r="J9" s="15">
        <v>3.9599999999999998E-4</v>
      </c>
      <c r="K9" s="16">
        <f t="shared" si="0"/>
        <v>1.4964356000002343E-3</v>
      </c>
      <c r="L9" s="17">
        <f t="shared" si="1"/>
        <v>1004.9449010797275</v>
      </c>
      <c r="M9" s="9"/>
    </row>
    <row r="10" spans="4:14" x14ac:dyDescent="0.35">
      <c r="D10" s="32" t="s">
        <v>4</v>
      </c>
      <c r="E10" s="37" t="s">
        <v>14</v>
      </c>
      <c r="F10" s="38"/>
      <c r="G10" s="3"/>
      <c r="H10" s="23">
        <v>45870</v>
      </c>
      <c r="I10" s="14">
        <v>1.1000000000000001E-3</v>
      </c>
      <c r="J10" s="15">
        <v>3.6900000000000002E-4</v>
      </c>
      <c r="K10" s="16">
        <f t="shared" si="0"/>
        <v>1.4694059000002202E-3</v>
      </c>
      <c r="L10" s="17">
        <f t="shared" si="1"/>
        <v>1006.4215730465492</v>
      </c>
      <c r="M10" s="9"/>
    </row>
    <row r="11" spans="4:14" x14ac:dyDescent="0.35">
      <c r="D11" s="24"/>
      <c r="F11" s="25"/>
      <c r="G11" s="3"/>
      <c r="H11" s="23">
        <v>45901</v>
      </c>
      <c r="I11" s="14">
        <v>1.1000000000000001E-3</v>
      </c>
      <c r="J11" s="15">
        <v>1.57E-3</v>
      </c>
      <c r="K11" s="16">
        <f t="shared" si="0"/>
        <v>2.6717270000000681E-3</v>
      </c>
      <c r="L11" s="17">
        <f t="shared" si="1"/>
        <v>1009.1104567366401</v>
      </c>
      <c r="M11" s="9"/>
    </row>
    <row r="12" spans="4:14" x14ac:dyDescent="0.35">
      <c r="D12" s="26" t="s">
        <v>18</v>
      </c>
      <c r="F12" s="25"/>
      <c r="G12" s="3"/>
      <c r="H12" s="23">
        <v>45931</v>
      </c>
      <c r="I12" s="14">
        <v>1.1000000000000001E-3</v>
      </c>
      <c r="J12" s="15">
        <v>1.114E-3</v>
      </c>
      <c r="K12" s="16">
        <f t="shared" si="0"/>
        <v>2.215225400000076E-3</v>
      </c>
      <c r="L12" s="17">
        <f t="shared" si="1"/>
        <v>1011.3458638518088</v>
      </c>
      <c r="M12" s="9"/>
    </row>
    <row r="13" spans="4:14" x14ac:dyDescent="0.35">
      <c r="D13" s="11" t="s">
        <v>20</v>
      </c>
      <c r="E13" s="27" t="s">
        <v>19</v>
      </c>
      <c r="F13" s="28"/>
      <c r="G13" s="3"/>
      <c r="H13" s="23">
        <v>45962</v>
      </c>
      <c r="I13" s="14">
        <v>1.1000000000000001E-3</v>
      </c>
      <c r="J13" s="15">
        <v>1.2290000000000001E-3</v>
      </c>
      <c r="K13" s="16">
        <f t="shared" si="0"/>
        <v>2.3303518999999717E-3</v>
      </c>
      <c r="L13" s="17">
        <f t="shared" si="1"/>
        <v>1013.7026556071929</v>
      </c>
      <c r="M13" s="9"/>
    </row>
    <row r="14" spans="4:14" x14ac:dyDescent="0.35">
      <c r="D14" s="11" t="s">
        <v>7</v>
      </c>
      <c r="E14" s="27">
        <f>1.014^(1/12)</f>
        <v>1.0011592468385309</v>
      </c>
      <c r="F14" s="28"/>
      <c r="G14" s="3"/>
      <c r="H14" s="23">
        <v>45992</v>
      </c>
      <c r="I14" s="14">
        <v>1.1000000000000001E-3</v>
      </c>
      <c r="J14" s="15">
        <v>2.0760000000000002E-3</v>
      </c>
      <c r="K14" s="16">
        <f t="shared" si="0"/>
        <v>3.1782836000000536E-3</v>
      </c>
      <c r="L14" s="17">
        <f t="shared" si="1"/>
        <v>1016.9244901327858</v>
      </c>
      <c r="M14" s="9"/>
    </row>
    <row r="15" spans="4:14" x14ac:dyDescent="0.35">
      <c r="D15" s="11" t="s">
        <v>7</v>
      </c>
      <c r="E15" s="27">
        <v>1.1000000000000001E-3</v>
      </c>
      <c r="F15" s="28"/>
      <c r="G15" s="3"/>
      <c r="H15" s="23">
        <v>46023</v>
      </c>
      <c r="I15" s="14">
        <v>1.1000000000000001E-3</v>
      </c>
      <c r="J15" s="15">
        <v>1.003E-3</v>
      </c>
      <c r="K15" s="16">
        <f t="shared" si="0"/>
        <v>2.1041033000002152E-3</v>
      </c>
      <c r="L15" s="17">
        <f t="shared" si="1"/>
        <v>1019.0642043083252</v>
      </c>
      <c r="M15" s="9"/>
    </row>
    <row r="16" spans="4:14" x14ac:dyDescent="0.35">
      <c r="D16" s="11"/>
      <c r="E16" s="12">
        <v>1.1000000000000001E-3</v>
      </c>
      <c r="F16" s="9"/>
      <c r="G16" s="3"/>
      <c r="H16" s="23">
        <v>46054</v>
      </c>
      <c r="I16" s="14">
        <v>1.1000000000000001E-3</v>
      </c>
      <c r="J16" s="15">
        <v>4.0400000000000001E-4</v>
      </c>
      <c r="K16" s="16">
        <f t="shared" si="0"/>
        <v>1.5044444000000823E-3</v>
      </c>
      <c r="L16" s="17">
        <f t="shared" si="1"/>
        <v>1020.5973297437374</v>
      </c>
      <c r="M16" s="9"/>
    </row>
    <row r="17" spans="4:13" x14ac:dyDescent="0.35">
      <c r="D17" s="26" t="s">
        <v>24</v>
      </c>
      <c r="E17" s="3"/>
      <c r="F17" s="9"/>
      <c r="G17" s="3"/>
      <c r="H17" s="23">
        <v>46082</v>
      </c>
      <c r="I17" s="14">
        <v>1.1000000000000001E-3</v>
      </c>
      <c r="J17" s="15">
        <v>6.4499999999999996E-4</v>
      </c>
      <c r="K17" s="16">
        <f t="shared" si="0"/>
        <v>1.7457095000001921E-3</v>
      </c>
      <c r="L17" s="17">
        <f t="shared" si="1"/>
        <v>1022.3789961979459</v>
      </c>
      <c r="M17" s="9"/>
    </row>
    <row r="18" spans="4:13" x14ac:dyDescent="0.35">
      <c r="D18" s="11"/>
      <c r="E18" s="3"/>
      <c r="F18" s="9"/>
      <c r="G18" s="3"/>
      <c r="H18" s="23">
        <v>46113</v>
      </c>
      <c r="I18" s="14">
        <v>1.1000000000000001E-3</v>
      </c>
      <c r="J18" s="15">
        <v>9.3700000000000001E-4</v>
      </c>
      <c r="K18" s="16">
        <f t="shared" si="0"/>
        <v>2.0380307000000819E-3</v>
      </c>
      <c r="L18" s="17">
        <f t="shared" si="1"/>
        <v>1024.4626359792326</v>
      </c>
      <c r="M18" s="9"/>
    </row>
    <row r="19" spans="4:13" x14ac:dyDescent="0.35">
      <c r="D19" s="18"/>
      <c r="E19" s="19"/>
      <c r="F19" s="20"/>
      <c r="G19" s="3"/>
      <c r="H19" s="18"/>
      <c r="I19" s="19"/>
      <c r="J19" s="19"/>
      <c r="K19" s="19"/>
      <c r="L19" s="19"/>
      <c r="M19" s="20"/>
    </row>
  </sheetData>
  <mergeCells count="1">
    <mergeCell ref="D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Taxa Selic &gt; 8,5% aa</vt:lpstr>
      <vt:lpstr>Taxa Selic &lt; 8,5% 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2025-10-29T14:21:43Z</dcterms:modified>
</cp:coreProperties>
</file>