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2 credito\"/>
    </mc:Choice>
  </mc:AlternateContent>
  <xr:revisionPtr revIDLastSave="0" documentId="13_ncr:1_{A6F431C6-DC83-481E-840D-2F1F5FDCC6B0}" xr6:coauthVersionLast="47" xr6:coauthVersionMax="47" xr10:uidLastSave="{00000000-0000-0000-0000-000000000000}"/>
  <bookViews>
    <workbookView xWindow="-110" yWindow="-110" windowWidth="19420" windowHeight="11020" xr2:uid="{A7240727-D5F6-4277-B326-58055959C0C0}"/>
  </bookViews>
  <sheets>
    <sheet name="Prefixado_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T15" i="1" s="1"/>
  <c r="P15" i="1"/>
  <c r="K11" i="1"/>
  <c r="T9" i="1" l="1"/>
  <c r="V17" i="1" s="1"/>
  <c r="P17" i="1" s="1"/>
  <c r="P16" i="1"/>
  <c r="P18" i="1" l="1"/>
</calcChain>
</file>

<file path=xl/sharedStrings.xml><?xml version="1.0" encoding="utf-8"?>
<sst xmlns="http://schemas.openxmlformats.org/spreadsheetml/2006/main" count="29" uniqueCount="26">
  <si>
    <t>Prazo</t>
  </si>
  <si>
    <t>dias</t>
  </si>
  <si>
    <t>?</t>
  </si>
  <si>
    <t>Taxa de Juros (i)</t>
  </si>
  <si>
    <t>Fórmula automática</t>
  </si>
  <si>
    <t>Alíquota:</t>
  </si>
  <si>
    <t>IOF</t>
  </si>
  <si>
    <t>Cálculo dos Impostos</t>
  </si>
  <si>
    <t>ao mês</t>
  </si>
  <si>
    <t>por dia</t>
  </si>
  <si>
    <t>IOF Adicional</t>
  </si>
  <si>
    <t>do empréstimo</t>
  </si>
  <si>
    <t>sobre valor</t>
  </si>
  <si>
    <t>Base para taxa de juros</t>
  </si>
  <si>
    <t>IOF Total</t>
  </si>
  <si>
    <t>DESCONTO DE DUPLICATA</t>
  </si>
  <si>
    <t>Valor da duplicata</t>
  </si>
  <si>
    <t>Valor recebido pela empresa</t>
  </si>
  <si>
    <t>Cálculo Passo a Passo - Desconto</t>
  </si>
  <si>
    <t>100.000 x 3,6% x 28/30</t>
  </si>
  <si>
    <t>100.000 x 3,6% x 0,93333</t>
  </si>
  <si>
    <t>3600 x 0,93333</t>
  </si>
  <si>
    <t>Valor recebido</t>
  </si>
  <si>
    <t>juros do desconto</t>
  </si>
  <si>
    <t>0,38% x (100.000 - 3.360)=</t>
  </si>
  <si>
    <t>0,0082% x 28 x (100.000 - 3.360)=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</si>
</sst>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0.0000"/>
    <numFmt numFmtId="166" formatCode="0.0%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u/>
      <sz val="10.5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4" fontId="3" fillId="0" borderId="5" xfId="0" applyNumberFormat="1" applyFont="1" applyBorder="1"/>
    <xf numFmtId="0" fontId="3" fillId="0" borderId="8" xfId="0" applyFont="1" applyBorder="1"/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/>
    <xf numFmtId="16" fontId="5" fillId="0" borderId="4" xfId="0" applyNumberFormat="1" applyFont="1" applyBorder="1"/>
    <xf numFmtId="1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" fontId="5" fillId="0" borderId="0" xfId="0" applyNumberFormat="1" applyFont="1"/>
    <xf numFmtId="16" fontId="5" fillId="0" borderId="6" xfId="0" applyNumberFormat="1" applyFont="1" applyBorder="1"/>
    <xf numFmtId="10" fontId="3" fillId="0" borderId="7" xfId="0" applyNumberFormat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0" applyFont="1"/>
    <xf numFmtId="43" fontId="8" fillId="2" borderId="0" xfId="1" applyFont="1" applyFill="1" applyBorder="1"/>
    <xf numFmtId="0" fontId="0" fillId="0" borderId="0" xfId="0" applyAlignment="1">
      <alignment horizontal="right"/>
    </xf>
    <xf numFmtId="43" fontId="8" fillId="0" borderId="0" xfId="0" applyNumberFormat="1" applyFont="1"/>
    <xf numFmtId="2" fontId="8" fillId="2" borderId="0" xfId="0" applyNumberFormat="1" applyFont="1" applyFill="1"/>
    <xf numFmtId="10" fontId="0" fillId="0" borderId="0" xfId="0" applyNumberFormat="1"/>
    <xf numFmtId="2" fontId="0" fillId="0" borderId="0" xfId="0" applyNumberFormat="1"/>
    <xf numFmtId="10" fontId="9" fillId="0" borderId="0" xfId="0" applyNumberFormat="1" applyFont="1"/>
    <xf numFmtId="2" fontId="8" fillId="0" borderId="0" xfId="0" applyNumberFormat="1" applyFont="1"/>
    <xf numFmtId="43" fontId="0" fillId="0" borderId="0" xfId="0" applyNumberFormat="1"/>
    <xf numFmtId="1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167" fontId="8" fillId="2" borderId="0" xfId="1" applyNumberFormat="1" applyFont="1" applyFill="1" applyBorder="1" applyAlignment="1">
      <alignment horizontal="right"/>
    </xf>
    <xf numFmtId="165" fontId="0" fillId="0" borderId="1" xfId="0" applyNumberFormat="1" applyBorder="1"/>
    <xf numFmtId="4" fontId="0" fillId="0" borderId="0" xfId="0" applyNumberFormat="1"/>
    <xf numFmtId="165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43" fontId="8" fillId="2" borderId="7" xfId="0" applyNumberFormat="1" applyFont="1" applyFill="1" applyBorder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8" fillId="3" borderId="4" xfId="0" applyFont="1" applyFill="1" applyBorder="1" applyAlignment="1">
      <alignment horizontal="center"/>
    </xf>
    <xf numFmtId="0" fontId="3" fillId="3" borderId="0" xfId="0" applyFont="1" applyFill="1"/>
    <xf numFmtId="0" fontId="3" fillId="3" borderId="5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3" fillId="4" borderId="4" xfId="0" applyFont="1" applyFill="1" applyBorder="1"/>
    <xf numFmtId="4" fontId="3" fillId="4" borderId="0" xfId="0" applyNumberFormat="1" applyFont="1" applyFill="1"/>
    <xf numFmtId="0" fontId="3" fillId="4" borderId="5" xfId="0" applyFont="1" applyFill="1" applyBorder="1"/>
    <xf numFmtId="0" fontId="3" fillId="4" borderId="0" xfId="0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EBF4-38E7-45EC-99E5-7915CF59A8C7}">
  <sheetPr>
    <tabColor theme="4"/>
  </sheetPr>
  <dimension ref="F1:W21"/>
  <sheetViews>
    <sheetView showGridLines="0" tabSelected="1" topLeftCell="G1" zoomScale="80" zoomScaleNormal="80" workbookViewId="0">
      <selection activeCell="P18" sqref="P18"/>
    </sheetView>
  </sheetViews>
  <sheetFormatPr defaultRowHeight="14.5" x14ac:dyDescent="0.35"/>
  <cols>
    <col min="5" max="5" width="51.36328125" customWidth="1"/>
    <col min="6" max="6" width="27" bestFit="1" customWidth="1"/>
    <col min="7" max="7" width="10.54296875" customWidth="1"/>
    <col min="8" max="8" width="8.1796875" customWidth="1"/>
    <col min="9" max="9" width="2.7265625" customWidth="1"/>
    <col min="10" max="10" width="5.453125" customWidth="1"/>
    <col min="11" max="11" width="22.7265625" customWidth="1"/>
    <col min="12" max="12" width="8.7265625" customWidth="1"/>
    <col min="13" max="13" width="3.453125" customWidth="1"/>
    <col min="15" max="15" width="5.26953125" customWidth="1"/>
    <col min="16" max="16" width="16.81640625" bestFit="1" customWidth="1"/>
    <col min="17" max="17" width="2.453125" customWidth="1"/>
    <col min="18" max="19" width="3.54296875" customWidth="1"/>
    <col min="21" max="21" width="10.1796875" customWidth="1"/>
    <col min="22" max="22" width="11" customWidth="1"/>
    <col min="23" max="23" width="5.54296875" customWidth="1"/>
  </cols>
  <sheetData>
    <row r="1" spans="6:23" x14ac:dyDescent="0.35">
      <c r="F1" s="2"/>
      <c r="G1" s="3"/>
      <c r="H1" s="3"/>
      <c r="I1" s="3"/>
      <c r="J1" s="3"/>
      <c r="K1" s="3"/>
      <c r="L1" s="3"/>
    </row>
    <row r="2" spans="6:23" x14ac:dyDescent="0.35">
      <c r="F2" s="62" t="s">
        <v>15</v>
      </c>
      <c r="G2" s="63"/>
      <c r="H2" s="64"/>
      <c r="I2" s="3"/>
      <c r="J2" s="62" t="s">
        <v>18</v>
      </c>
      <c r="K2" s="63"/>
      <c r="L2" s="64"/>
      <c r="N2" s="65" t="s">
        <v>4</v>
      </c>
      <c r="O2" s="65"/>
      <c r="P2" s="65"/>
      <c r="Q2" s="65"/>
      <c r="S2" s="65" t="s">
        <v>7</v>
      </c>
      <c r="T2" s="65"/>
      <c r="U2" s="65"/>
      <c r="V2" s="65"/>
      <c r="W2" s="65"/>
    </row>
    <row r="3" spans="6:23" x14ac:dyDescent="0.35">
      <c r="F3" s="50"/>
      <c r="G3" s="51"/>
      <c r="H3" s="52"/>
      <c r="I3" s="3"/>
      <c r="J3" s="53"/>
      <c r="K3" s="54"/>
      <c r="L3" s="52"/>
      <c r="N3" s="55"/>
      <c r="O3" s="55"/>
      <c r="P3" s="55"/>
      <c r="Q3" s="55"/>
      <c r="S3" s="55"/>
      <c r="T3" s="55"/>
      <c r="U3" s="55"/>
      <c r="V3" s="55"/>
      <c r="W3" s="55"/>
    </row>
    <row r="4" spans="6:23" x14ac:dyDescent="0.35">
      <c r="F4" s="46"/>
      <c r="G4" s="3"/>
      <c r="H4" s="4"/>
      <c r="I4" s="3"/>
      <c r="J4" s="9"/>
      <c r="K4" s="3"/>
      <c r="L4" s="4"/>
      <c r="N4" s="19"/>
      <c r="Q4" s="20"/>
      <c r="S4" s="16"/>
      <c r="T4" s="17"/>
      <c r="U4" s="17"/>
      <c r="V4" s="17"/>
      <c r="W4" s="18"/>
    </row>
    <row r="5" spans="6:23" ht="12.75" customHeight="1" x14ac:dyDescent="0.35">
      <c r="F5" s="9"/>
      <c r="G5" s="3"/>
      <c r="H5" s="4"/>
      <c r="I5" s="3"/>
      <c r="J5" s="7"/>
      <c r="K5" s="36" t="s">
        <v>19</v>
      </c>
      <c r="L5" s="4"/>
      <c r="N5" s="19"/>
      <c r="Q5" s="20"/>
      <c r="S5" s="19"/>
      <c r="T5" s="24" t="s">
        <v>6</v>
      </c>
      <c r="W5" s="20"/>
    </row>
    <row r="6" spans="6:23" x14ac:dyDescent="0.35">
      <c r="F6" s="56" t="s">
        <v>16</v>
      </c>
      <c r="G6" s="57">
        <v>100000</v>
      </c>
      <c r="H6" s="58"/>
      <c r="I6" s="3"/>
      <c r="J6" s="8"/>
      <c r="K6" s="12"/>
      <c r="L6" s="5"/>
      <c r="N6" s="19"/>
      <c r="O6" s="24"/>
      <c r="P6" s="25">
        <f>G6*G9*(G8/G10)</f>
        <v>3359.9999999999995</v>
      </c>
      <c r="Q6" s="20"/>
      <c r="S6" s="19"/>
      <c r="T6" t="s">
        <v>5</v>
      </c>
      <c r="U6" s="1">
        <v>8.2000000000000001E-5</v>
      </c>
      <c r="V6" t="s">
        <v>9</v>
      </c>
      <c r="W6" s="20"/>
    </row>
    <row r="7" spans="6:23" x14ac:dyDescent="0.35">
      <c r="F7" s="56"/>
      <c r="G7" s="57"/>
      <c r="H7" s="58"/>
      <c r="I7" s="3"/>
      <c r="J7" s="9"/>
      <c r="K7" s="37" t="s">
        <v>20</v>
      </c>
      <c r="L7" s="5"/>
      <c r="M7" s="1"/>
      <c r="N7" s="19"/>
      <c r="O7" s="26"/>
      <c r="P7" s="11" t="s">
        <v>23</v>
      </c>
      <c r="Q7" s="20"/>
      <c r="S7" s="19"/>
      <c r="W7" s="20"/>
    </row>
    <row r="8" spans="6:23" x14ac:dyDescent="0.35">
      <c r="F8" s="56" t="s">
        <v>0</v>
      </c>
      <c r="G8" s="59">
        <v>28</v>
      </c>
      <c r="H8" s="58" t="s">
        <v>1</v>
      </c>
      <c r="I8" s="3"/>
      <c r="J8" s="10"/>
      <c r="K8" s="38"/>
      <c r="L8" s="4"/>
      <c r="N8" s="21"/>
      <c r="O8" s="22"/>
      <c r="P8" s="22"/>
      <c r="Q8" s="23"/>
      <c r="S8" s="19"/>
      <c r="T8" t="s">
        <v>25</v>
      </c>
      <c r="W8" s="20"/>
    </row>
    <row r="9" spans="6:23" x14ac:dyDescent="0.35">
      <c r="F9" s="56" t="s">
        <v>3</v>
      </c>
      <c r="G9" s="60">
        <v>3.5999999999999997E-2</v>
      </c>
      <c r="H9" s="58" t="s">
        <v>8</v>
      </c>
      <c r="I9" s="3"/>
      <c r="J9" s="10"/>
      <c r="K9" s="26" t="s">
        <v>21</v>
      </c>
      <c r="L9" s="4"/>
      <c r="S9" s="19"/>
      <c r="T9" s="28">
        <f>U6*G8*(G6-P6)</f>
        <v>221.88543999999999</v>
      </c>
      <c r="W9" s="20"/>
    </row>
    <row r="10" spans="6:23" x14ac:dyDescent="0.35">
      <c r="F10" s="56" t="s">
        <v>13</v>
      </c>
      <c r="G10" s="59">
        <v>30</v>
      </c>
      <c r="H10" s="58" t="s">
        <v>1</v>
      </c>
      <c r="I10" s="3"/>
      <c r="J10" s="10"/>
      <c r="K10" s="38"/>
      <c r="L10" s="4"/>
      <c r="P10" s="33"/>
      <c r="S10" s="19"/>
      <c r="U10" s="29"/>
      <c r="W10" s="20"/>
    </row>
    <row r="11" spans="6:23" x14ac:dyDescent="0.35">
      <c r="F11" s="56" t="s">
        <v>17</v>
      </c>
      <c r="G11" s="61" t="s">
        <v>2</v>
      </c>
      <c r="H11" s="58"/>
      <c r="I11" s="3"/>
      <c r="J11" s="10"/>
      <c r="K11" s="39">
        <f>3600*0.93333333333</f>
        <v>3359.9999999880001</v>
      </c>
      <c r="L11" s="4"/>
      <c r="S11" s="19"/>
      <c r="T11" s="24" t="s">
        <v>10</v>
      </c>
      <c r="W11" s="20"/>
    </row>
    <row r="12" spans="6:23" x14ac:dyDescent="0.35">
      <c r="F12" s="47"/>
      <c r="G12" s="3"/>
      <c r="H12" s="4"/>
      <c r="I12" s="3"/>
      <c r="J12" s="10"/>
      <c r="K12" s="11" t="s">
        <v>23</v>
      </c>
      <c r="L12" s="4"/>
      <c r="S12" s="19"/>
      <c r="T12" t="s">
        <v>5</v>
      </c>
      <c r="U12" s="29">
        <v>3.8E-3</v>
      </c>
      <c r="V12" t="s">
        <v>12</v>
      </c>
      <c r="W12" s="20"/>
    </row>
    <row r="13" spans="6:23" x14ac:dyDescent="0.35">
      <c r="F13" s="48"/>
      <c r="G13" s="49"/>
      <c r="H13" s="6"/>
      <c r="I13" s="3"/>
      <c r="J13" s="14"/>
      <c r="K13" s="15"/>
      <c r="L13" s="6"/>
      <c r="S13" s="19"/>
      <c r="V13" s="30" t="s">
        <v>11</v>
      </c>
      <c r="W13" s="20"/>
    </row>
    <row r="14" spans="6:23" x14ac:dyDescent="0.35">
      <c r="F14" s="3"/>
      <c r="G14" s="3"/>
      <c r="H14" s="3"/>
      <c r="I14" s="3"/>
      <c r="J14" s="13"/>
      <c r="K14" s="11"/>
      <c r="L14" s="3"/>
      <c r="N14" s="40"/>
      <c r="O14" s="17"/>
      <c r="P14" s="17"/>
      <c r="Q14" s="18"/>
      <c r="S14" s="19"/>
      <c r="T14" t="s">
        <v>24</v>
      </c>
      <c r="V14" s="31"/>
      <c r="W14" s="20"/>
    </row>
    <row r="15" spans="6:23" x14ac:dyDescent="0.35">
      <c r="F15" s="3"/>
      <c r="G15" s="3"/>
      <c r="H15" s="3"/>
      <c r="I15" s="3"/>
      <c r="J15" s="13"/>
      <c r="K15" s="11"/>
      <c r="L15" s="3"/>
      <c r="N15" s="19"/>
      <c r="P15" s="41">
        <f>G6</f>
        <v>100000</v>
      </c>
      <c r="Q15" s="20"/>
      <c r="S15" s="19"/>
      <c r="T15" s="28">
        <f>U12*(G6-P6)</f>
        <v>367.23199999999997</v>
      </c>
      <c r="V15" s="30"/>
      <c r="W15" s="20"/>
    </row>
    <row r="16" spans="6:23" x14ac:dyDescent="0.35">
      <c r="F16" s="3"/>
      <c r="G16" s="3"/>
      <c r="H16" s="3"/>
      <c r="I16" s="3"/>
      <c r="J16" s="13"/>
      <c r="K16" s="34"/>
      <c r="L16" s="3"/>
      <c r="N16" s="42"/>
      <c r="P16" s="33">
        <f>P6</f>
        <v>3359.9999999999995</v>
      </c>
      <c r="Q16" s="20"/>
      <c r="S16" s="19"/>
      <c r="T16" s="24"/>
      <c r="U16" s="24"/>
      <c r="V16" s="32"/>
      <c r="W16" s="20"/>
    </row>
    <row r="17" spans="6:23" x14ac:dyDescent="0.35">
      <c r="F17" s="3"/>
      <c r="G17" s="3"/>
      <c r="H17" s="3"/>
      <c r="I17" s="3"/>
      <c r="J17" s="13"/>
      <c r="K17" s="35"/>
      <c r="L17" s="3"/>
      <c r="N17" s="19"/>
      <c r="P17" s="30">
        <f>V17</f>
        <v>589.11743999999999</v>
      </c>
      <c r="Q17" s="20"/>
      <c r="S17" s="19"/>
      <c r="T17" s="24" t="s">
        <v>14</v>
      </c>
      <c r="V17" s="28">
        <f>T9+T15</f>
        <v>589.11743999999999</v>
      </c>
      <c r="W17" s="20"/>
    </row>
    <row r="18" spans="6:23" x14ac:dyDescent="0.35">
      <c r="F18" s="3"/>
      <c r="G18" s="3"/>
      <c r="H18" s="3"/>
      <c r="I18" s="3"/>
      <c r="J18" s="13"/>
      <c r="K18" s="11"/>
      <c r="L18" s="3"/>
      <c r="N18" s="43" t="s">
        <v>22</v>
      </c>
      <c r="O18" s="44"/>
      <c r="P18" s="45">
        <f>P15-P16-P17</f>
        <v>96050.882559999998</v>
      </c>
      <c r="Q18" s="23"/>
      <c r="S18" s="21"/>
      <c r="T18" s="22"/>
      <c r="U18" s="22"/>
      <c r="V18" s="22"/>
      <c r="W18" s="23"/>
    </row>
    <row r="19" spans="6:23" x14ac:dyDescent="0.35">
      <c r="F19" s="3"/>
      <c r="G19" s="3"/>
      <c r="H19" s="3"/>
      <c r="I19" s="3"/>
      <c r="J19" s="13"/>
      <c r="K19" s="11"/>
      <c r="L19" s="3"/>
      <c r="T19" s="24"/>
      <c r="V19" s="27"/>
    </row>
    <row r="20" spans="6:23" x14ac:dyDescent="0.35">
      <c r="J20" s="13"/>
      <c r="K20" s="11"/>
      <c r="L20" s="3"/>
    </row>
    <row r="21" spans="6:23" x14ac:dyDescent="0.35">
      <c r="J21" s="3"/>
      <c r="K21" s="3"/>
      <c r="L21" s="3"/>
    </row>
  </sheetData>
  <mergeCells count="4">
    <mergeCell ref="F2:H2"/>
    <mergeCell ref="J2:L2"/>
    <mergeCell ref="N2:Q2"/>
    <mergeCell ref="S2:W2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Prefixado_final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2025-10-29T17:52:02Z</dcterms:modified>
</cp:coreProperties>
</file>